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2\Página de TransparenciaTesorería\2° Trimestre\Información Presupuestal\"/>
    </mc:Choice>
  </mc:AlternateContent>
  <bookViews>
    <workbookView xWindow="-120" yWindow="-120" windowWidth="20730" windowHeight="11040" tabRatio="885"/>
  </bookViews>
  <sheets>
    <sheet name="CFG" sheetId="5" r:id="rId1"/>
  </sheets>
  <definedNames>
    <definedName name="_xlnm._FilterDatabase" localSheetId="0" hidden="1">CFG!$A$3:$G$40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5" l="1"/>
  <c r="G39" i="5"/>
  <c r="G40" i="5"/>
  <c r="G37" i="5"/>
  <c r="G36" i="5" s="1"/>
  <c r="C36" i="5"/>
  <c r="D36" i="5"/>
  <c r="E36" i="5"/>
  <c r="F36" i="5"/>
  <c r="B36" i="5"/>
  <c r="G27" i="5"/>
  <c r="G28" i="5"/>
  <c r="G29" i="5"/>
  <c r="G30" i="5"/>
  <c r="G31" i="5"/>
  <c r="G32" i="5"/>
  <c r="G33" i="5"/>
  <c r="G34" i="5"/>
  <c r="G26" i="5"/>
  <c r="C25" i="5"/>
  <c r="D25" i="5"/>
  <c r="E25" i="5"/>
  <c r="F25" i="5"/>
  <c r="B25" i="5"/>
  <c r="G18" i="5"/>
  <c r="G19" i="5"/>
  <c r="G20" i="5"/>
  <c r="G21" i="5"/>
  <c r="G22" i="5"/>
  <c r="G23" i="5"/>
  <c r="G17" i="5"/>
  <c r="C16" i="5"/>
  <c r="D16" i="5"/>
  <c r="E16" i="5"/>
  <c r="F16" i="5"/>
  <c r="B16" i="5"/>
  <c r="G8" i="5"/>
  <c r="G9" i="5"/>
  <c r="G10" i="5"/>
  <c r="G11" i="5"/>
  <c r="G12" i="5"/>
  <c r="G13" i="5"/>
  <c r="G14" i="5"/>
  <c r="G7" i="5"/>
  <c r="C6" i="5"/>
  <c r="D6" i="5"/>
  <c r="E6" i="5"/>
  <c r="F6" i="5"/>
  <c r="B6" i="5"/>
  <c r="E42" i="5" l="1"/>
  <c r="C42" i="5"/>
  <c r="G25" i="5"/>
  <c r="B42" i="5"/>
  <c r="G16" i="5"/>
  <c r="F42" i="5"/>
  <c r="D42" i="5"/>
  <c r="G6" i="5"/>
  <c r="G42" i="5" l="1"/>
</calcChain>
</file>

<file path=xl/sharedStrings.xml><?xml version="1.0" encoding="utf-8"?>
<sst xmlns="http://schemas.openxmlformats.org/spreadsheetml/2006/main" count="48" uniqueCount="48">
  <si>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</si>
  <si>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</si>
  <si>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</si>
  <si>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</si>
  <si>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</si>
  <si>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</si>
  <si>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</si>
  <si>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</si>
  <si>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</si>
  <si>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</si>
  <si>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Otros Servicios Generales</t>
  </si>
  <si>
    <t>Total del Gasto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</si>
  <si>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</si>
  <si>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</si>
  <si>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</si>
  <si>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</si>
  <si>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</si>
  <si>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</si>
  <si>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</si>
  <si>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</si>
  <si>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</si>
  <si>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</si>
  <si>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</si>
  <si>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</si>
  <si>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</si>
  <si>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</si>
  <si>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</si>
  <si>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</si>
  <si>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</si>
  <si>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</si>
  <si>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</si>
  <si>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</si>
  <si>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</si>
  <si>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</si>
  <si>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</si>
  <si>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</si>
  <si>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</si>
  <si>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</si>
  <si>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</si>
  <si>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</si>
  <si>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</si>
  <si>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</si>
  <si>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</si>
  <si>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</si>
  <si>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</si>
  <si>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</si>
  <si>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</si>
  <si>
    <t>Municipio de León, Guanajuato
Estado Analítico del Ejercicio del Presupuesto de Egresos
Clasificación Funcional (Finalidad y Función)
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</si>
</sst>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Font="1" applyFill="1" applyBorder="1" applyAlignment="1">
      <alignment horizontal="center" vertical="center" wrapText="1"/>
    </xf>
    <xf numFmtId="4" fontId="2" fillId="0" borderId="9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3" fontId="2" fillId="0" borderId="11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165" fontId="6" fillId="0" borderId="8" xfId="2" applyNumberFormat="1" applyFont="1" applyBorder="1" applyAlignment="1" applyProtection="1">
      <alignment horizontal="center" vertical="top" wrapText="1"/>
      <protection locked="0"/>
    </xf>
    <xf numFmtId="165" fontId="6" fillId="0" borderId="0" xfId="2" applyNumberFormat="1" applyFont="1" applyBorder="1" applyAlignment="1" applyProtection="1">
      <alignment horizontal="center" vertical="top" wrapText="1"/>
      <protection locked="0"/>
    </xf>
    <xf numFmtId="3" fontId="6" fillId="0" borderId="4" xfId="0" applyNumberFormat="1" applyFont="1" applyBorder="1" applyProtection="1">
      <protection locked="0"/>
    </xf>
    <xf numFmtId="0" fontId="0" fillId="0" borderId="0" xfId="0" applyFont="1" applyProtection="1">
      <protection locked="0"/>
    </xf>
    <xf numFmtId="0" fontId="6" fillId="2" borderId="9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horizontal="left" wrapText="1"/>
    </xf>
    <xf numFmtId="0" fontId="6" fillId="0" borderId="5" xfId="0" applyFont="1" applyBorder="1" applyAlignment="1" applyProtection="1">
      <alignment horizontal="left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165" fontId="6" fillId="0" borderId="8" xfId="2" applyNumberFormat="1" applyFont="1" applyBorder="1" applyAlignment="1" applyProtection="1">
      <alignment horizontal="center" vertical="top" wrapText="1"/>
      <protection locked="0"/>
    </xf>
    <xf numFmtId="165" fontId="6" fillId="0" borderId="0" xfId="2" applyNumberFormat="1" applyFont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1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showGridLines="0" tabSelected="1" view="pageBreakPreview" zoomScaleNormal="100" zoomScaleSheetLayoutView="100" workbookViewId="0">
      <selection sqref="A1:G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6" t="s">
        <v>47</v>
      </c>
      <c r="B1" s="27"/>
      <c r="C1" s="27"/>
      <c r="D1" s="27"/>
      <c r="E1" s="27"/>
      <c r="F1" s="27"/>
      <c r="G1" s="28"/>
    </row>
    <row r="2" spans="1:7" x14ac:dyDescent="0.2">
      <c r="A2" s="15"/>
      <c r="B2" s="6" t="s">
        <v>0</v>
      </c>
      <c r="C2" s="7"/>
      <c r="D2" s="7"/>
      <c r="E2" s="7"/>
      <c r="F2" s="8"/>
      <c r="G2" s="22" t="s">
        <v>7</v>
      </c>
    </row>
    <row r="3" spans="1:7" ht="24.95" customHeight="1" x14ac:dyDescent="0.2">
      <c r="A3" s="16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3"/>
    </row>
    <row r="4" spans="1:7" x14ac:dyDescent="0.2">
      <c r="A4" s="17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8"/>
      <c r="B5" s="4"/>
      <c r="C5" s="4"/>
      <c r="D5" s="4"/>
      <c r="E5" s="4"/>
      <c r="F5" s="4"/>
      <c r="G5" s="4"/>
    </row>
    <row r="6" spans="1:7" x14ac:dyDescent="0.2">
      <c r="A6" s="5" t="s">
        <v>12</v>
      </c>
      <c r="B6" s="10">
        <f>SUM(B7:B14)</f>
        <v>3570931449.3100009</v>
      </c>
      <c r="C6" s="10">
        <f t="shared" ref="C6:G6" si="0">SUM(C7:C14)</f>
        <v>167245078.76999992</v>
      </c>
      <c r="D6" s="10">
        <f t="shared" si="0"/>
        <v>3738176528.0799999</v>
      </c>
      <c r="E6" s="10">
        <f t="shared" si="0"/>
        <v>1375325101.23</v>
      </c>
      <c r="F6" s="10">
        <f t="shared" si="0"/>
        <v>1312664296.3100002</v>
      </c>
      <c r="G6" s="10">
        <f t="shared" si="0"/>
        <v>2362851426.8499999</v>
      </c>
    </row>
    <row r="7" spans="1:7" x14ac:dyDescent="0.2">
      <c r="A7" s="19" t="s">
        <v>13</v>
      </c>
      <c r="B7" s="9">
        <v>24794622.260000005</v>
      </c>
      <c r="C7" s="9">
        <v>116020.91</v>
      </c>
      <c r="D7" s="9">
        <v>24910643.170000006</v>
      </c>
      <c r="E7" s="9">
        <v>10778420.030000003</v>
      </c>
      <c r="F7" s="9">
        <v>10411768.550000003</v>
      </c>
      <c r="G7" s="9">
        <f>D7-E7</f>
        <v>14132223.140000002</v>
      </c>
    </row>
    <row r="8" spans="1:7" x14ac:dyDescent="0.2">
      <c r="A8" s="19" t="s">
        <v>14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f t="shared" ref="G8:G14" si="1">D8-E8</f>
        <v>0</v>
      </c>
    </row>
    <row r="9" spans="1:7" x14ac:dyDescent="0.2">
      <c r="A9" s="19" t="s">
        <v>15</v>
      </c>
      <c r="B9" s="9">
        <v>382099121.94</v>
      </c>
      <c r="C9" s="9">
        <v>-57617966.390000053</v>
      </c>
      <c r="D9" s="9">
        <v>324481155.55000013</v>
      </c>
      <c r="E9" s="9">
        <v>120598763.19999994</v>
      </c>
      <c r="F9" s="9">
        <v>115285062.80999996</v>
      </c>
      <c r="G9" s="9">
        <f t="shared" si="1"/>
        <v>203882392.3500002</v>
      </c>
    </row>
    <row r="10" spans="1:7" x14ac:dyDescent="0.2">
      <c r="A10" s="19" t="s">
        <v>16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f t="shared" si="1"/>
        <v>0</v>
      </c>
    </row>
    <row r="11" spans="1:7" x14ac:dyDescent="0.2">
      <c r="A11" s="19" t="s">
        <v>17</v>
      </c>
      <c r="B11" s="9">
        <v>367976955.23000008</v>
      </c>
      <c r="C11" s="9">
        <v>4854354.41</v>
      </c>
      <c r="D11" s="9">
        <v>372831309.64000005</v>
      </c>
      <c r="E11" s="9">
        <v>147655457.82000002</v>
      </c>
      <c r="F11" s="9">
        <v>142620874.30000001</v>
      </c>
      <c r="G11" s="9">
        <f t="shared" si="1"/>
        <v>225175851.82000002</v>
      </c>
    </row>
    <row r="12" spans="1:7" x14ac:dyDescent="0.2">
      <c r="A12" s="19" t="s">
        <v>18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f t="shared" si="1"/>
        <v>0</v>
      </c>
    </row>
    <row r="13" spans="1:7" x14ac:dyDescent="0.2">
      <c r="A13" s="19" t="s">
        <v>19</v>
      </c>
      <c r="B13" s="9">
        <v>2336878147.5700011</v>
      </c>
      <c r="C13" s="9">
        <v>135103910.12999997</v>
      </c>
      <c r="D13" s="9">
        <v>2471982057.6999993</v>
      </c>
      <c r="E13" s="9">
        <v>972325721.9200002</v>
      </c>
      <c r="F13" s="9">
        <v>923237590.73000038</v>
      </c>
      <c r="G13" s="9">
        <f t="shared" si="1"/>
        <v>1499656335.7799993</v>
      </c>
    </row>
    <row r="14" spans="1:7" x14ac:dyDescent="0.2">
      <c r="A14" s="19" t="s">
        <v>10</v>
      </c>
      <c r="B14" s="9">
        <v>459182602.31000012</v>
      </c>
      <c r="C14" s="9">
        <v>84788759.709999993</v>
      </c>
      <c r="D14" s="9">
        <v>543971362.02000022</v>
      </c>
      <c r="E14" s="9">
        <v>123966738.25999984</v>
      </c>
      <c r="F14" s="9">
        <v>121108999.9199999</v>
      </c>
      <c r="G14" s="9">
        <f t="shared" si="1"/>
        <v>420004623.76000035</v>
      </c>
    </row>
    <row r="15" spans="1:7" x14ac:dyDescent="0.2">
      <c r="A15" s="20"/>
      <c r="B15" s="9"/>
      <c r="C15" s="9"/>
      <c r="D15" s="9"/>
      <c r="E15" s="9"/>
      <c r="F15" s="9"/>
      <c r="G15" s="9"/>
    </row>
    <row r="16" spans="1:7" x14ac:dyDescent="0.2">
      <c r="A16" s="5" t="s">
        <v>20</v>
      </c>
      <c r="B16" s="10">
        <f>SUM(B17:B23)</f>
        <v>2272606953.5100002</v>
      </c>
      <c r="C16" s="10">
        <f t="shared" ref="C16:G16" si="2">SUM(C17:C23)</f>
        <v>1212560800.8200002</v>
      </c>
      <c r="D16" s="10">
        <f t="shared" si="2"/>
        <v>3485167754.3300009</v>
      </c>
      <c r="E16" s="10">
        <f t="shared" si="2"/>
        <v>1114781207.4400001</v>
      </c>
      <c r="F16" s="10">
        <f t="shared" si="2"/>
        <v>1057251442.2800001</v>
      </c>
      <c r="G16" s="10">
        <f t="shared" si="2"/>
        <v>2370386546.8900008</v>
      </c>
    </row>
    <row r="17" spans="1:7" x14ac:dyDescent="0.2">
      <c r="A17" s="19" t="s">
        <v>21</v>
      </c>
      <c r="B17" s="9">
        <v>640786603.36000001</v>
      </c>
      <c r="C17" s="9">
        <v>63197066.399999991</v>
      </c>
      <c r="D17" s="9">
        <v>703983669.75999999</v>
      </c>
      <c r="E17" s="9">
        <v>253082239.68000001</v>
      </c>
      <c r="F17" s="9">
        <v>250797251.42999995</v>
      </c>
      <c r="G17" s="9">
        <f>D17-E17</f>
        <v>450901430.07999998</v>
      </c>
    </row>
    <row r="18" spans="1:7" x14ac:dyDescent="0.2">
      <c r="A18" s="19" t="s">
        <v>22</v>
      </c>
      <c r="B18" s="9">
        <v>1010909555.5900004</v>
      </c>
      <c r="C18" s="9">
        <v>1021961462.7900002</v>
      </c>
      <c r="D18" s="9">
        <v>2032871018.3800011</v>
      </c>
      <c r="E18" s="9">
        <v>510174269.6500001</v>
      </c>
      <c r="F18" s="9">
        <v>483218523.41000015</v>
      </c>
      <c r="G18" s="9">
        <f t="shared" ref="G18:G23" si="3">D18-E18</f>
        <v>1522696748.730001</v>
      </c>
    </row>
    <row r="19" spans="1:7" x14ac:dyDescent="0.2">
      <c r="A19" s="19" t="s">
        <v>23</v>
      </c>
      <c r="B19" s="9">
        <v>76649175.469999969</v>
      </c>
      <c r="C19" s="9">
        <v>16769907.230000002</v>
      </c>
      <c r="D19" s="9">
        <v>93419082.699999988</v>
      </c>
      <c r="E19" s="9">
        <v>35390674.340000004</v>
      </c>
      <c r="F19" s="9">
        <v>34140900.620000012</v>
      </c>
      <c r="G19" s="9">
        <f t="shared" si="3"/>
        <v>58028408.359999985</v>
      </c>
    </row>
    <row r="20" spans="1:7" x14ac:dyDescent="0.2">
      <c r="A20" s="19" t="s">
        <v>24</v>
      </c>
      <c r="B20" s="9">
        <v>192620203.41999999</v>
      </c>
      <c r="C20" s="9">
        <v>53830279.610000007</v>
      </c>
      <c r="D20" s="9">
        <v>246450483.02999997</v>
      </c>
      <c r="E20" s="9">
        <v>141855765.64000002</v>
      </c>
      <c r="F20" s="9">
        <v>130411548.17</v>
      </c>
      <c r="G20" s="9">
        <f t="shared" si="3"/>
        <v>104594717.38999996</v>
      </c>
    </row>
    <row r="21" spans="1:7" x14ac:dyDescent="0.2">
      <c r="A21" s="19" t="s">
        <v>25</v>
      </c>
      <c r="B21" s="9">
        <v>98632129.899999976</v>
      </c>
      <c r="C21" s="9">
        <v>35983424.5</v>
      </c>
      <c r="D21" s="9">
        <v>134615554.39999998</v>
      </c>
      <c r="E21" s="9">
        <v>28976204.300000001</v>
      </c>
      <c r="F21" s="9">
        <v>28412763.490000002</v>
      </c>
      <c r="G21" s="9">
        <f t="shared" si="3"/>
        <v>105639350.09999998</v>
      </c>
    </row>
    <row r="22" spans="1:7" x14ac:dyDescent="0.2">
      <c r="A22" s="19" t="s">
        <v>26</v>
      </c>
      <c r="B22" s="9">
        <v>183798788.72999999</v>
      </c>
      <c r="C22" s="9">
        <v>12426758.59</v>
      </c>
      <c r="D22" s="9">
        <v>196225547.31999999</v>
      </c>
      <c r="E22" s="9">
        <v>98150410.390000001</v>
      </c>
      <c r="F22" s="9">
        <v>84655683.149999991</v>
      </c>
      <c r="G22" s="9">
        <f t="shared" si="3"/>
        <v>98075136.929999992</v>
      </c>
    </row>
    <row r="23" spans="1:7" x14ac:dyDescent="0.2">
      <c r="A23" s="19" t="s">
        <v>27</v>
      </c>
      <c r="B23" s="9">
        <v>69210497.039999992</v>
      </c>
      <c r="C23" s="9">
        <v>8391901.6999999993</v>
      </c>
      <c r="D23" s="9">
        <v>77602398.739999995</v>
      </c>
      <c r="E23" s="9">
        <v>47151643.439999998</v>
      </c>
      <c r="F23" s="9">
        <v>45614772.009999998</v>
      </c>
      <c r="G23" s="9">
        <f t="shared" si="3"/>
        <v>30450755.299999997</v>
      </c>
    </row>
    <row r="24" spans="1:7" x14ac:dyDescent="0.2">
      <c r="A24" s="20"/>
      <c r="B24" s="9"/>
      <c r="C24" s="9"/>
      <c r="D24" s="9"/>
      <c r="E24" s="9"/>
      <c r="F24" s="9"/>
      <c r="G24" s="9"/>
    </row>
    <row r="25" spans="1:7" x14ac:dyDescent="0.2">
      <c r="A25" s="5" t="s">
        <v>28</v>
      </c>
      <c r="B25" s="10">
        <f>SUM(B26:B34)</f>
        <v>580754178.03000009</v>
      </c>
      <c r="C25" s="10">
        <f t="shared" ref="C25:G25" si="4">SUM(C26:C34)</f>
        <v>156597793.57999998</v>
      </c>
      <c r="D25" s="10">
        <f t="shared" si="4"/>
        <v>737351971.61000013</v>
      </c>
      <c r="E25" s="10">
        <f t="shared" si="4"/>
        <v>291551788.04000008</v>
      </c>
      <c r="F25" s="10">
        <f t="shared" si="4"/>
        <v>280731992.35000008</v>
      </c>
      <c r="G25" s="10">
        <f t="shared" si="4"/>
        <v>445800183.56999999</v>
      </c>
    </row>
    <row r="26" spans="1:7" x14ac:dyDescent="0.2">
      <c r="A26" s="19" t="s">
        <v>29</v>
      </c>
      <c r="B26" s="9">
        <v>106354524.41000007</v>
      </c>
      <c r="C26" s="9">
        <v>20184473.819999997</v>
      </c>
      <c r="D26" s="9">
        <v>126538998.23000006</v>
      </c>
      <c r="E26" s="9">
        <v>65289522.740000017</v>
      </c>
      <c r="F26" s="9">
        <v>64238756.550000019</v>
      </c>
      <c r="G26" s="9">
        <f>D26-E26</f>
        <v>61249475.490000047</v>
      </c>
    </row>
    <row r="27" spans="1:7" x14ac:dyDescent="0.2">
      <c r="A27" s="19" t="s">
        <v>30</v>
      </c>
      <c r="B27" s="9">
        <v>47250000</v>
      </c>
      <c r="C27" s="9">
        <v>1600000</v>
      </c>
      <c r="D27" s="9">
        <v>48850000</v>
      </c>
      <c r="E27" s="9">
        <v>13727407.560000001</v>
      </c>
      <c r="F27" s="9">
        <v>13391682.710000001</v>
      </c>
      <c r="G27" s="9">
        <f t="shared" ref="G27:G34" si="5">D27-E27</f>
        <v>35122592.439999998</v>
      </c>
    </row>
    <row r="28" spans="1:7" x14ac:dyDescent="0.2">
      <c r="A28" s="19" t="s">
        <v>31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f t="shared" si="5"/>
        <v>0</v>
      </c>
    </row>
    <row r="29" spans="1:7" x14ac:dyDescent="0.2">
      <c r="A29" s="19" t="s">
        <v>32</v>
      </c>
      <c r="B29" s="9">
        <v>357305070.69000006</v>
      </c>
      <c r="C29" s="9">
        <v>707218.24</v>
      </c>
      <c r="D29" s="9">
        <v>358012288.93000001</v>
      </c>
      <c r="E29" s="9">
        <v>167669676.36000001</v>
      </c>
      <c r="F29" s="9">
        <v>159718883.29000002</v>
      </c>
      <c r="G29" s="9">
        <f t="shared" si="5"/>
        <v>190342612.56999999</v>
      </c>
    </row>
    <row r="30" spans="1:7" x14ac:dyDescent="0.2">
      <c r="A30" s="19" t="s">
        <v>33</v>
      </c>
      <c r="B30" s="9">
        <v>599800</v>
      </c>
      <c r="C30" s="9">
        <v>89278415.279999986</v>
      </c>
      <c r="D30" s="9">
        <v>89878215.279999986</v>
      </c>
      <c r="E30" s="9">
        <v>8144945.0800000001</v>
      </c>
      <c r="F30" s="9">
        <v>7618407.21</v>
      </c>
      <c r="G30" s="9">
        <f t="shared" si="5"/>
        <v>81733270.199999988</v>
      </c>
    </row>
    <row r="31" spans="1:7" x14ac:dyDescent="0.2">
      <c r="A31" s="19" t="s">
        <v>34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f t="shared" si="5"/>
        <v>0</v>
      </c>
    </row>
    <row r="32" spans="1:7" x14ac:dyDescent="0.2">
      <c r="A32" s="19" t="s">
        <v>35</v>
      </c>
      <c r="B32" s="9">
        <v>63242874.130000003</v>
      </c>
      <c r="C32" s="9">
        <v>23032156.719999999</v>
      </c>
      <c r="D32" s="9">
        <v>86275030.850000009</v>
      </c>
      <c r="E32" s="9">
        <v>28162547.389999997</v>
      </c>
      <c r="F32" s="9">
        <v>27797549.289999995</v>
      </c>
      <c r="G32" s="9">
        <f t="shared" si="5"/>
        <v>58112483.460000008</v>
      </c>
    </row>
    <row r="33" spans="1:7" x14ac:dyDescent="0.2">
      <c r="A33" s="19" t="s">
        <v>36</v>
      </c>
      <c r="B33" s="9">
        <v>6001908.8000000007</v>
      </c>
      <c r="C33" s="9">
        <v>19295529.52</v>
      </c>
      <c r="D33" s="9">
        <v>25297438.32</v>
      </c>
      <c r="E33" s="9">
        <v>6057688.9100000001</v>
      </c>
      <c r="F33" s="9">
        <v>5466713.2999999998</v>
      </c>
      <c r="G33" s="9">
        <f t="shared" si="5"/>
        <v>19239749.41</v>
      </c>
    </row>
    <row r="34" spans="1:7" x14ac:dyDescent="0.2">
      <c r="A34" s="19" t="s">
        <v>37</v>
      </c>
      <c r="B34" s="9">
        <v>0</v>
      </c>
      <c r="C34" s="9">
        <v>2500000</v>
      </c>
      <c r="D34" s="9">
        <v>2500000</v>
      </c>
      <c r="E34" s="9">
        <v>2500000</v>
      </c>
      <c r="F34" s="9">
        <v>2500000</v>
      </c>
      <c r="G34" s="9">
        <f t="shared" si="5"/>
        <v>0</v>
      </c>
    </row>
    <row r="35" spans="1:7" x14ac:dyDescent="0.2">
      <c r="A35" s="20"/>
      <c r="B35" s="9"/>
      <c r="C35" s="9"/>
      <c r="D35" s="9"/>
      <c r="E35" s="9"/>
      <c r="F35" s="9"/>
      <c r="G35" s="9"/>
    </row>
    <row r="36" spans="1:7" x14ac:dyDescent="0.2">
      <c r="A36" s="5" t="s">
        <v>38</v>
      </c>
      <c r="B36" s="10">
        <f>SUM(B37:B40)</f>
        <v>149204103.88</v>
      </c>
      <c r="C36" s="10">
        <f t="shared" ref="C36:G36" si="6">SUM(C37:C40)</f>
        <v>12611339.99</v>
      </c>
      <c r="D36" s="10">
        <f t="shared" si="6"/>
        <v>161815443.87</v>
      </c>
      <c r="E36" s="10">
        <f t="shared" si="6"/>
        <v>75269185.659999996</v>
      </c>
      <c r="F36" s="10">
        <f t="shared" si="6"/>
        <v>75269185.659999996</v>
      </c>
      <c r="G36" s="10">
        <f t="shared" si="6"/>
        <v>86546258.210000008</v>
      </c>
    </row>
    <row r="37" spans="1:7" x14ac:dyDescent="0.2">
      <c r="A37" s="19" t="s">
        <v>39</v>
      </c>
      <c r="B37" s="9">
        <v>149204103.88</v>
      </c>
      <c r="C37" s="9">
        <v>12611339.99</v>
      </c>
      <c r="D37" s="9">
        <v>161815443.87</v>
      </c>
      <c r="E37" s="9">
        <v>75269185.659999996</v>
      </c>
      <c r="F37" s="9">
        <v>75269185.659999996</v>
      </c>
      <c r="G37" s="9">
        <f>D37-E37</f>
        <v>86546258.210000008</v>
      </c>
    </row>
    <row r="38" spans="1:7" ht="22.5" x14ac:dyDescent="0.2">
      <c r="A38" s="19" t="s">
        <v>40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f t="shared" ref="G38:G40" si="7">D38-E38</f>
        <v>0</v>
      </c>
    </row>
    <row r="39" spans="1:7" x14ac:dyDescent="0.2">
      <c r="A39" s="19" t="s">
        <v>41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f t="shared" si="7"/>
        <v>0</v>
      </c>
    </row>
    <row r="40" spans="1:7" x14ac:dyDescent="0.2">
      <c r="A40" s="19" t="s">
        <v>42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f t="shared" si="7"/>
        <v>0</v>
      </c>
    </row>
    <row r="41" spans="1:7" x14ac:dyDescent="0.2">
      <c r="A41" s="20"/>
      <c r="B41" s="9"/>
      <c r="C41" s="9"/>
      <c r="D41" s="9"/>
      <c r="E41" s="9"/>
      <c r="F41" s="9"/>
      <c r="G41" s="9"/>
    </row>
    <row r="42" spans="1:7" x14ac:dyDescent="0.2">
      <c r="A42" s="21" t="s">
        <v>11</v>
      </c>
      <c r="B42" s="13">
        <f>B36+B25+B16+B6</f>
        <v>6573496684.7300014</v>
      </c>
      <c r="C42" s="13">
        <f t="shared" ref="C42:G42" si="8">C36+C25+C16+C6</f>
        <v>1549015013.1600001</v>
      </c>
      <c r="D42" s="13">
        <f t="shared" si="8"/>
        <v>8122511697.8900013</v>
      </c>
      <c r="E42" s="13">
        <f t="shared" si="8"/>
        <v>2856927282.3699999</v>
      </c>
      <c r="F42" s="13">
        <f t="shared" si="8"/>
        <v>2725916916.6000004</v>
      </c>
      <c r="G42" s="13">
        <f t="shared" si="8"/>
        <v>5265584415.5200005</v>
      </c>
    </row>
    <row r="59" spans="1:6" x14ac:dyDescent="0.2">
      <c r="A59" s="14"/>
      <c r="B59" s="14"/>
      <c r="C59" s="14"/>
      <c r="D59" s="14"/>
      <c r="E59" s="14"/>
      <c r="F59" s="14"/>
    </row>
    <row r="60" spans="1:6" x14ac:dyDescent="0.2">
      <c r="A60" s="11" t="s">
        <v>43</v>
      </c>
      <c r="B60" s="14"/>
      <c r="C60" s="14"/>
      <c r="D60" s="24" t="s">
        <v>44</v>
      </c>
      <c r="E60" s="24"/>
      <c r="F60" s="24"/>
    </row>
    <row r="61" spans="1:6" x14ac:dyDescent="0.2">
      <c r="A61" s="12" t="s">
        <v>45</v>
      </c>
      <c r="B61" s="14"/>
      <c r="C61" s="14"/>
      <c r="D61" s="25" t="s">
        <v>46</v>
      </c>
      <c r="E61" s="25"/>
      <c r="F61" s="25"/>
    </row>
  </sheetData>
  <sheetProtection formatCells="0" formatColumns="0" formatRows="0" autoFilter="0"/>
  <mergeCells count="4">
    <mergeCell ref="G2:G3"/>
    <mergeCell ref="A1:G1"/>
    <mergeCell ref="D60:F60"/>
    <mergeCell ref="D61:F61"/>
  </mergeCells>
  <printOptions horizontalCentered="1"/>
  <pageMargins left="0.70866141732283472" right="0.70866141732283472" top="0.74803149606299213" bottom="0.74803149606299213" header="0.31496062992125984" footer="0.31496062992125984"/>
  <pageSetup scale="65" fitToHeight="0" orientation="portrait" r:id="rId1"/>
  <ignoredErrors>
    <ignoredError sqref="B6:G4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2022-07-22T18:01:36Z</cp:lastPrinted>
  <dcterms:created xsi:type="dcterms:W3CDTF">2014-02-10T03:37:14Z</dcterms:created>
  <dcterms:modified xsi:type="dcterms:W3CDTF">2022-07-29T20:34:32Z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